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ytr\Documents\Poligon\Office Add-ins\axmo\docs\DemoModels\"/>
    </mc:Choice>
  </mc:AlternateContent>
  <xr:revisionPtr revIDLastSave="0" documentId="13_ncr:1_{85A6A872-5462-4179-AB6C-2D837A923715}" xr6:coauthVersionLast="47" xr6:coauthVersionMax="47" xr10:uidLastSave="{00000000-0000-0000-0000-000000000000}"/>
  <bookViews>
    <workbookView xWindow="-110" yWindow="-110" windowWidth="19420" windowHeight="11500" activeTab="1" xr2:uid="{6BCF252A-E429-4F6F-8024-57B69EDA2B6B}"/>
  </bookViews>
  <sheets>
    <sheet name="Sheet1" sheetId="1" r:id="rId1"/>
    <sheet name="Report" sheetId="3" r:id="rId2"/>
    <sheet name="InputData" sheetId="2" r:id="rId3"/>
  </sheets>
  <definedNames>
    <definedName name="AXMO_Staff_Cost_report">Report!$A$1:$F$25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" l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tc={A015566F-EBD1-4CDB-9B1B-0C7A91D0572B}</author>
  </authors>
  <commentList>
    <comment ref="A1" authorId="0" shapeId="0" xr:uid="{A015566F-EBD1-4CDB-9B1B-0C7A91D0572B}">
      <text>
        <t>[Threaded comment]
Your version of Excel allows you to read this threaded comment; however, any edits to it will get removed if the file is opened in a newer version of Excel. Learn more: https://go.microsoft.com/fwlink/?linkid=870924
Comment:
    Axmo output: Staff Cost report
Last calculated: 17/09/2026, 05:55:37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<sst xmlns="http://schemas.openxmlformats.org/spreadsheetml/2006/main" count="55" uniqueCount="23">
  <si>
    <t>Year</t>
  </si>
  <si>
    <t>Joiners Persons</t>
  </si>
  <si>
    <t>Joiners Salary</t>
  </si>
  <si>
    <t>Leavers Salary</t>
  </si>
  <si>
    <t>Department</t>
  </si>
  <si>
    <t>YE Salary Increase</t>
  </si>
  <si>
    <t>Alpha-1</t>
  </si>
  <si>
    <t>Alpha-2</t>
  </si>
  <si>
    <t>Beta-1</t>
  </si>
  <si>
    <t>Beta-2</t>
  </si>
  <si>
    <t>Beta-3</t>
  </si>
  <si>
    <t>Leavers Persons</t>
  </si>
  <si>
    <t>All_Company</t>
  </si>
  <si>
    <t>Headcount</t>
  </si>
  <si>
    <t>Staff Cost</t>
  </si>
  <si>
    <t>Average Salary</t>
  </si>
  <si>
    <t>Staff Cost Share</t>
  </si>
  <si>
    <t>Staff Cost Change To Previous Year, %</t>
  </si>
  <si>
    <t>Alpha</t>
  </si>
  <si>
    <t>Beta</t>
  </si>
  <si>
    <t>Average Salary Change To Previous Year, %</t>
  </si>
  <si>
    <t>AS_Joiners</t>
  </si>
  <si>
    <t>AS_Leavers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</si>
</sst>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mytro Miller" id="{F0EFCA3E-CFF6-45DC-B28A-E3FDC5DD01F1}" userId="S::dmmil@smart-it.com::bded7848-ed11-42a8-abef-ba74387aba4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17T03:55:37.28" personId="{F0EFCA3E-CFF6-45DC-B28A-E3FDC5DD01F1}" id="{A015566F-EBD1-4CDB-9B1B-0C7A91D0572B}">
    <text>Axmo output: Staff Cost report
Last calculated: 17/09/2026, 05:55:37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C9CC58B-E6D8-41BB-9170-96E67043C10F}">
  <we:reference id="wa200011789" version="1.0.0.0" store="en-US" storeType="OMEX"/>
  <we:alternateReferences>
    <we:reference id="wa200011789" version="1.0.0.0" store="wa200011789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_xldudf_DS_INFO</we:customFunctionIds>
        <we:customFunctionIds>_xldudf_DS_DATA</we:customFunctionIds>
      </we:customFunctionIdList>
    </a:ext>
    <a:ext xmlns:a="http://schemas.openxmlformats.org/drawingml/2006/main" uri="{0858819E-0033-43BF-8937-05EC82904868}">
      <we:backgroundApp state="1" runtimeId="TaskPane.Url"/>
    </a:ext>
  </we:extLst>
</we:webextension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1CC8-4876-4CD2-8DBF-01796F5FBA77}">
  <dimension ref="A1:D4"/>
  <sheetViews>
    <sheetView workbookViewId="0"/>
  </sheetViews>
  <sheetFormatPr defaultRowHeight="14.5" x14ac:dyDescent="0.35"/>
  <cols>
    <col min="1" max="1" width="15" customWidth="1"/>
  </cols>
  <sheetData>
    <row r="1" spans="1:4" x14ac:dyDescent="0.35">
      <c r="A1" s="3" t="str" cm="1">
        <f t="array" ref="A1:D4">_xldudf_DS_DATA("SC_YtY_Change := [Staff Cost Change To Previous Year, %][All_Company]; AS_YtY_Change := [Average Salary Change To Previous Year, %][All_Company]; YE_Increase := [Year End Salary Increase, %][Year[-1]]", "Year", "2024")</f>
        <v/>
      </c>
      <c r="B1" s="3" t="str">
        <v>2025</v>
      </c>
      <c r="C1" s="3" t="str">
        <v>2026</v>
      </c>
      <c r="D1" s="3" t="str">
        <v>2027</v>
      </c>
    </row>
    <row r="2" spans="1:4" x14ac:dyDescent="0.35">
      <c r="A2" s="3" t="str">
        <v>SC_YtY_Change</v>
      </c>
      <c r="B2" s="3">
        <v>0.12504577275175013</v>
      </c>
      <c r="C2" s="3">
        <v>0.123285069476022</v>
      </c>
      <c r="D2" s="3">
        <v>0.13330569260395458</v>
      </c>
    </row>
    <row r="3" spans="1:4" x14ac:dyDescent="0.35">
      <c r="A3" s="3" t="str">
        <v>AS_YtY_Change</v>
      </c>
      <c r="B3" s="3">
        <v>4.4685360412339344E-2</v>
      </c>
      <c r="C3" s="3">
        <v>4.8399398177620526E-2</v>
      </c>
      <c r="D3" s="3">
        <v>4.9357122781439465E-2</v>
      </c>
    </row>
    <row r="4" spans="1:4" x14ac:dyDescent="0.35">
      <c r="A4" s="3" t="str">
        <v>YE_Increase</v>
      </c>
      <c r="B4" s="3">
        <v>0.03</v>
      </c>
      <c r="C4" s="3">
        <v>0.04</v>
      </c>
      <c r="D4" s="3">
        <v>0.05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6B97-CFCC-4C02-9D96-1EF59AFDB7F4}">
  <dimension ref="A1:F65"/>
  <sheetViews>
    <sheetView tabSelected="1" workbookViewId="0">
      <selection activeCell="B14" sqref="B14"/>
    </sheetView>
  </sheetViews>
  <sheetFormatPr defaultRowHeight="14.5" x14ac:dyDescent="0.35"/>
  <cols>
    <col min="1" max="1" width="11.26953125" bestFit="1" customWidth="1"/>
    <col min="2" max="2" width="35.6328125" bestFit="1" customWidth="1"/>
    <col min="4" max="4" width="10.90625" bestFit="1" customWidth="1"/>
  </cols>
  <sheetData>
    <row r="1" spans="1:6" x14ac:dyDescent="0.35">
      <c r="C1">
        <v>2024</v>
      </c>
      <c r="D1">
        <v>2025</v>
      </c>
      <c r="E1">
        <v>2026</v>
      </c>
      <c r="F1">
        <v>2027</v>
      </c>
    </row>
    <row r="2" spans="1:6" x14ac:dyDescent="0.35">
      <c r="A2" t="s">
        <v>12</v>
      </c>
      <c r="B2" t="s">
        <v>13</v>
      </c>
      <c r="C2" s="4">
        <v>65</v>
      </c>
      <c r="D2" s="4">
        <v>70</v>
      </c>
      <c r="E2" s="4">
        <v>75</v>
      </c>
      <c r="F2" s="4">
        <v>81</v>
      </c>
    </row>
    <row r="3" spans="1:6" x14ac:dyDescent="0.35">
      <c r="B3" t="s">
        <v>14</v>
      </c>
      <c r="C3" s="1">
        <v>3714000</v>
      </c>
      <c r="D3" s="1">
        <v>4178420</v>
      </c>
      <c r="E3" s="1">
        <v>4693556.8</v>
      </c>
      <c r="F3" s="1">
        <v>5319234.6400000006</v>
      </c>
    </row>
    <row r="4" spans="1:6" x14ac:dyDescent="0.35">
      <c r="B4" t="s">
        <v>15</v>
      </c>
      <c r="C4" s="1">
        <v>57138.461538461539</v>
      </c>
      <c r="D4" s="1">
        <v>59691.714285714283</v>
      </c>
      <c r="E4" s="1">
        <v>62580.757333333328</v>
      </c>
      <c r="F4" s="1">
        <v>65669.563456790129</v>
      </c>
    </row>
    <row r="5" spans="1:6" x14ac:dyDescent="0.35">
      <c r="B5" t="s">
        <v>16</v>
      </c>
      <c r="C5" s="2">
        <v>1</v>
      </c>
      <c r="D5" s="2">
        <v>1</v>
      </c>
      <c r="E5" s="2">
        <v>1</v>
      </c>
      <c r="F5" s="2">
        <v>1</v>
      </c>
    </row>
    <row r="6" spans="1:6" x14ac:dyDescent="0.35">
      <c r="B6" t="s">
        <v>17</v>
      </c>
      <c r="C6" s="3"/>
      <c r="D6" s="3">
        <v>0.12504577275175013</v>
      </c>
      <c r="E6" s="3">
        <v>0.123285069476022</v>
      </c>
      <c r="F6" s="3">
        <v>0.13330569260395458</v>
      </c>
    </row>
    <row r="7" spans="1:6" x14ac:dyDescent="0.35">
      <c r="B7" t="s">
        <v>20</v>
      </c>
      <c r="C7" s="3"/>
      <c r="D7" s="3">
        <v>4.4685360412339344E-2</v>
      </c>
      <c r="E7" s="3">
        <v>4.8399398177620526E-2</v>
      </c>
      <c r="F7" s="3">
        <v>4.9357122781439465E-2</v>
      </c>
    </row>
    <row r="8" spans="1:6" x14ac:dyDescent="0.35">
      <c r="B8" t="s">
        <v>21</v>
      </c>
      <c r="C8" s="1">
        <v>57138.461538461539</v>
      </c>
      <c r="D8" s="1">
        <v>64187.5</v>
      </c>
      <c r="E8" s="1">
        <v>66687.5</v>
      </c>
      <c r="F8" s="1">
        <v>68117.647058823524</v>
      </c>
    </row>
    <row r="9" spans="1:6" x14ac:dyDescent="0.35">
      <c r="B9" t="s">
        <v>22</v>
      </c>
      <c r="C9" s="1"/>
      <c r="D9" s="1">
        <v>61272.727272727272</v>
      </c>
      <c r="E9" s="1">
        <v>65363.63636363636</v>
      </c>
      <c r="F9" s="1">
        <v>69727.272727272721</v>
      </c>
    </row>
    <row r="10" spans="1:6" x14ac:dyDescent="0.35">
      <c r="A10" t="s">
        <v>18</v>
      </c>
      <c r="B10" t="s">
        <v>13</v>
      </c>
      <c r="C10" s="4">
        <v>35</v>
      </c>
      <c r="D10" s="4">
        <v>40</v>
      </c>
      <c r="E10" s="4">
        <v>45</v>
      </c>
      <c r="F10" s="4">
        <v>51</v>
      </c>
    </row>
    <row r="11" spans="1:6" x14ac:dyDescent="0.35">
      <c r="B11" t="s">
        <v>14</v>
      </c>
      <c r="C11" s="1">
        <v>1810000</v>
      </c>
      <c r="D11" s="1">
        <v>2114300</v>
      </c>
      <c r="E11" s="1">
        <v>2443872</v>
      </c>
      <c r="F11" s="1">
        <v>2854065.6</v>
      </c>
    </row>
    <row r="12" spans="1:6" x14ac:dyDescent="0.35">
      <c r="B12" t="s">
        <v>15</v>
      </c>
      <c r="C12" s="1">
        <v>51714.285714285717</v>
      </c>
      <c r="D12" s="1">
        <v>52857.5</v>
      </c>
      <c r="E12" s="1">
        <v>54308.26666666667</v>
      </c>
      <c r="F12" s="1">
        <v>55962.0705882353</v>
      </c>
    </row>
    <row r="13" spans="1:6" x14ac:dyDescent="0.35">
      <c r="B13" t="s">
        <v>16</v>
      </c>
      <c r="C13" s="2">
        <v>0.48734518039849217</v>
      </c>
      <c r="D13" s="2">
        <v>0.5060046620492914</v>
      </c>
      <c r="E13" s="2">
        <v>0.5206865718552719</v>
      </c>
      <c r="F13" s="2">
        <v>0.53655568764306283</v>
      </c>
    </row>
    <row r="14" spans="1:6" x14ac:dyDescent="0.35">
      <c r="B14" t="s">
        <v>17</v>
      </c>
      <c r="C14" s="3"/>
      <c r="D14" s="3">
        <v>0.16812154696132597</v>
      </c>
      <c r="E14" s="3">
        <v>0.15587759542165255</v>
      </c>
      <c r="F14" s="3">
        <v>0.16784577915700991</v>
      </c>
    </row>
    <row r="15" spans="1:6" x14ac:dyDescent="0.35">
      <c r="B15" t="s">
        <v>20</v>
      </c>
      <c r="C15" s="3"/>
      <c r="D15" s="3">
        <v>2.2106353591160158E-2</v>
      </c>
      <c r="E15" s="3">
        <v>2.7446751485913447E-2</v>
      </c>
      <c r="F15" s="3">
        <v>3.0452158079714617E-2</v>
      </c>
    </row>
    <row r="16" spans="1:6" x14ac:dyDescent="0.35">
      <c r="B16" t="s">
        <v>21</v>
      </c>
      <c r="C16" s="1">
        <v>51714.285714285717</v>
      </c>
      <c r="D16" s="1">
        <v>51777.777777777781</v>
      </c>
      <c r="E16" s="1">
        <v>51666.666666666664</v>
      </c>
      <c r="F16" s="1">
        <v>51400</v>
      </c>
    </row>
    <row r="17" spans="1:6" x14ac:dyDescent="0.35">
      <c r="B17" t="s">
        <v>22</v>
      </c>
      <c r="C17" s="1"/>
      <c r="D17" s="1">
        <v>54000</v>
      </c>
      <c r="E17" s="1">
        <v>55000</v>
      </c>
      <c r="F17" s="1">
        <v>56500</v>
      </c>
    </row>
    <row r="18" spans="1:6" x14ac:dyDescent="0.35">
      <c r="A18" t="s">
        <v>19</v>
      </c>
      <c r="B18" t="s">
        <v>13</v>
      </c>
      <c r="C18" s="4">
        <v>30</v>
      </c>
      <c r="D18" s="4">
        <v>30</v>
      </c>
      <c r="E18" s="4">
        <v>30</v>
      </c>
      <c r="F18" s="4">
        <v>30</v>
      </c>
    </row>
    <row r="19" spans="1:6" x14ac:dyDescent="0.35">
      <c r="B19" t="s">
        <v>14</v>
      </c>
      <c r="C19" s="1">
        <v>1904000</v>
      </c>
      <c r="D19" s="1">
        <v>2064120</v>
      </c>
      <c r="E19" s="1">
        <v>2249684.7999999998</v>
      </c>
      <c r="F19" s="1">
        <v>2465169.04</v>
      </c>
    </row>
    <row r="20" spans="1:6" x14ac:dyDescent="0.35">
      <c r="B20" t="s">
        <v>15</v>
      </c>
      <c r="C20" s="1">
        <v>63466.666666666664</v>
      </c>
      <c r="D20" s="1">
        <v>68804</v>
      </c>
      <c r="E20" s="1">
        <v>74989.493333333332</v>
      </c>
      <c r="F20" s="1">
        <v>82172.301333333337</v>
      </c>
    </row>
    <row r="21" spans="1:6" x14ac:dyDescent="0.35">
      <c r="B21" t="s">
        <v>16</v>
      </c>
      <c r="C21" s="2">
        <v>0.51265481960150783</v>
      </c>
      <c r="D21" s="2">
        <v>0.49399533795070866</v>
      </c>
      <c r="E21" s="2">
        <v>0.4793134281447281</v>
      </c>
      <c r="F21" s="2">
        <v>0.46344431235693706</v>
      </c>
    </row>
    <row r="22" spans="1:6" x14ac:dyDescent="0.35">
      <c r="B22" t="s">
        <v>17</v>
      </c>
      <c r="C22" s="3"/>
      <c r="D22" s="3">
        <v>8.4096638655462186E-2</v>
      </c>
      <c r="E22" s="3">
        <v>8.9900199600798314E-2</v>
      </c>
      <c r="F22" s="3">
        <v>9.5784191634312607E-2</v>
      </c>
    </row>
    <row r="23" spans="1:6" x14ac:dyDescent="0.35">
      <c r="B23" t="s">
        <v>20</v>
      </c>
      <c r="C23" s="3"/>
      <c r="D23" s="3">
        <v>8.4096638655462227E-2</v>
      </c>
      <c r="E23" s="3">
        <v>8.9900199600798383E-2</v>
      </c>
      <c r="F23" s="3">
        <v>9.5784191634312565E-2</v>
      </c>
    </row>
    <row r="24" spans="1:6" x14ac:dyDescent="0.35">
      <c r="B24" t="s">
        <v>21</v>
      </c>
      <c r="C24" s="1">
        <v>63466.666666666664</v>
      </c>
      <c r="D24" s="1">
        <v>80142.857142857145</v>
      </c>
      <c r="E24" s="1">
        <v>86000</v>
      </c>
      <c r="F24" s="1">
        <v>92000</v>
      </c>
    </row>
    <row r="25" spans="1:6" x14ac:dyDescent="0.35">
      <c r="B25" t="s">
        <v>22</v>
      </c>
      <c r="C25" s="1"/>
      <c r="D25" s="1">
        <v>65428.571428571428</v>
      </c>
      <c r="E25" s="1">
        <v>71285.71428571429</v>
      </c>
      <c r="F25" s="1">
        <v>77285.71428571429</v>
      </c>
    </row>
    <row r="26" spans="1:6" x14ac:dyDescent="0.35">
      <c r="C26" s="4"/>
      <c r="D26" s="4"/>
      <c r="E26" s="4"/>
      <c r="F26" s="4"/>
    </row>
    <row r="27" spans="1:6" x14ac:dyDescent="0.35">
      <c r="C27" s="1"/>
      <c r="D27" s="1"/>
      <c r="E27" s="1"/>
      <c r="F27" s="1"/>
    </row>
    <row r="28" spans="1:6" x14ac:dyDescent="0.35">
      <c r="C28" s="1"/>
      <c r="D28" s="1"/>
      <c r="E28" s="1"/>
      <c r="F28" s="1"/>
    </row>
    <row r="29" spans="1:6" x14ac:dyDescent="0.35">
      <c r="C29" s="2"/>
      <c r="D29" s="2"/>
      <c r="E29" s="2"/>
      <c r="F29" s="2"/>
    </row>
    <row r="30" spans="1:6" x14ac:dyDescent="0.35">
      <c r="C30" s="3"/>
      <c r="D30" s="3"/>
      <c r="E30" s="3"/>
      <c r="F30" s="3"/>
    </row>
    <row r="31" spans="1:6" x14ac:dyDescent="0.35">
      <c r="C31" s="3"/>
      <c r="D31" s="3"/>
      <c r="E31" s="3"/>
      <c r="F31" s="3"/>
    </row>
    <row r="32" spans="1:6" x14ac:dyDescent="0.35">
      <c r="C32" s="1"/>
      <c r="D32" s="1"/>
      <c r="E32" s="1"/>
      <c r="F32" s="1"/>
    </row>
    <row r="33" spans="3:6" x14ac:dyDescent="0.35">
      <c r="C33" s="1"/>
      <c r="D33" s="1"/>
      <c r="E33" s="1"/>
      <c r="F33" s="1"/>
    </row>
    <row r="34" spans="3:6" x14ac:dyDescent="0.35">
      <c r="C34" s="4"/>
      <c r="D34" s="4"/>
      <c r="E34" s="4"/>
      <c r="F34" s="4"/>
    </row>
    <row r="35" spans="3:6" x14ac:dyDescent="0.35">
      <c r="C35" s="1"/>
      <c r="D35" s="1"/>
      <c r="E35" s="1"/>
      <c r="F35" s="1"/>
    </row>
    <row r="36" spans="3:6" x14ac:dyDescent="0.35">
      <c r="C36" s="1"/>
      <c r="D36" s="1"/>
      <c r="E36" s="1"/>
      <c r="F36" s="1"/>
    </row>
    <row r="37" spans="3:6" x14ac:dyDescent="0.35">
      <c r="C37" s="2"/>
      <c r="D37" s="2"/>
      <c r="E37" s="2"/>
      <c r="F37" s="2"/>
    </row>
    <row r="38" spans="3:6" x14ac:dyDescent="0.35">
      <c r="C38" s="3"/>
      <c r="D38" s="3"/>
      <c r="E38" s="3"/>
      <c r="F38" s="3"/>
    </row>
    <row r="39" spans="3:6" x14ac:dyDescent="0.35">
      <c r="C39" s="3"/>
      <c r="D39" s="3"/>
      <c r="E39" s="3"/>
      <c r="F39" s="3"/>
    </row>
    <row r="40" spans="3:6" x14ac:dyDescent="0.35">
      <c r="C40" s="1"/>
      <c r="D40" s="1"/>
      <c r="E40" s="1"/>
      <c r="F40" s="1"/>
    </row>
    <row r="41" spans="3:6" x14ac:dyDescent="0.35">
      <c r="C41" s="1"/>
      <c r="D41" s="1"/>
      <c r="E41" s="1"/>
      <c r="F41" s="1"/>
    </row>
    <row r="42" spans="3:6" x14ac:dyDescent="0.35">
      <c r="C42" s="4"/>
      <c r="D42" s="4"/>
      <c r="E42" s="4"/>
      <c r="F42" s="4"/>
    </row>
    <row r="43" spans="3:6" x14ac:dyDescent="0.35">
      <c r="C43" s="1"/>
      <c r="D43" s="1"/>
      <c r="E43" s="1"/>
      <c r="F43" s="1"/>
    </row>
    <row r="44" spans="3:6" x14ac:dyDescent="0.35">
      <c r="C44" s="1"/>
      <c r="D44" s="1"/>
      <c r="E44" s="1"/>
      <c r="F44" s="1"/>
    </row>
    <row r="45" spans="3:6" x14ac:dyDescent="0.35">
      <c r="C45" s="2"/>
      <c r="D45" s="2"/>
      <c r="E45" s="2"/>
      <c r="F45" s="2"/>
    </row>
    <row r="46" spans="3:6" x14ac:dyDescent="0.35">
      <c r="C46" s="3"/>
      <c r="D46" s="3"/>
      <c r="E46" s="3"/>
      <c r="F46" s="3"/>
    </row>
    <row r="47" spans="3:6" x14ac:dyDescent="0.35">
      <c r="C47" s="3"/>
      <c r="D47" s="3"/>
      <c r="E47" s="3"/>
      <c r="F47" s="3"/>
    </row>
    <row r="48" spans="3:6" x14ac:dyDescent="0.35">
      <c r="C48" s="1"/>
      <c r="D48" s="1"/>
      <c r="E48" s="1"/>
      <c r="F48" s="1"/>
    </row>
    <row r="49" spans="3:6" x14ac:dyDescent="0.35">
      <c r="C49" s="1"/>
      <c r="D49" s="1"/>
      <c r="E49" s="1"/>
      <c r="F49" s="1"/>
    </row>
    <row r="50" spans="3:6" x14ac:dyDescent="0.35">
      <c r="C50" s="4"/>
      <c r="D50" s="4"/>
      <c r="E50" s="4"/>
      <c r="F50" s="4"/>
    </row>
    <row r="51" spans="3:6" x14ac:dyDescent="0.35">
      <c r="C51" s="1"/>
      <c r="D51" s="1"/>
      <c r="E51" s="1"/>
      <c r="F51" s="1"/>
    </row>
    <row r="52" spans="3:6" x14ac:dyDescent="0.35">
      <c r="C52" s="1"/>
      <c r="D52" s="1"/>
      <c r="E52" s="1"/>
      <c r="F52" s="1"/>
    </row>
    <row r="53" spans="3:6" x14ac:dyDescent="0.35">
      <c r="C53" s="2"/>
      <c r="D53" s="2"/>
      <c r="E53" s="2"/>
      <c r="F53" s="2"/>
    </row>
    <row r="54" spans="3:6" x14ac:dyDescent="0.35">
      <c r="C54" s="3"/>
      <c r="D54" s="3"/>
      <c r="E54" s="3"/>
      <c r="F54" s="3"/>
    </row>
    <row r="55" spans="3:6" x14ac:dyDescent="0.35">
      <c r="C55" s="3"/>
      <c r="D55" s="3"/>
      <c r="E55" s="3"/>
      <c r="F55" s="3"/>
    </row>
    <row r="56" spans="3:6" x14ac:dyDescent="0.35">
      <c r="C56" s="1"/>
      <c r="D56" s="1"/>
      <c r="E56" s="1"/>
      <c r="F56" s="1"/>
    </row>
    <row r="57" spans="3:6" x14ac:dyDescent="0.35">
      <c r="C57" s="1"/>
      <c r="D57" s="1"/>
      <c r="E57" s="1"/>
      <c r="F57" s="1"/>
    </row>
    <row r="58" spans="3:6" x14ac:dyDescent="0.35">
      <c r="C58" s="4"/>
      <c r="D58" s="4"/>
      <c r="E58" s="4"/>
      <c r="F58" s="4"/>
    </row>
    <row r="59" spans="3:6" x14ac:dyDescent="0.35">
      <c r="C59" s="1"/>
      <c r="D59" s="1"/>
      <c r="E59" s="1"/>
      <c r="F59" s="1"/>
    </row>
    <row r="60" spans="3:6" x14ac:dyDescent="0.35">
      <c r="C60" s="1"/>
      <c r="D60" s="1"/>
      <c r="E60" s="1"/>
      <c r="F60" s="1"/>
    </row>
    <row r="61" spans="3:6" x14ac:dyDescent="0.35">
      <c r="C61" s="2"/>
      <c r="D61" s="2"/>
      <c r="E61" s="2"/>
      <c r="F61" s="2"/>
    </row>
    <row r="62" spans="3:6" x14ac:dyDescent="0.35">
      <c r="C62" s="3"/>
      <c r="D62" s="3"/>
      <c r="E62" s="3"/>
      <c r="F62" s="3"/>
    </row>
    <row r="63" spans="3:6" x14ac:dyDescent="0.35">
      <c r="C63" s="3"/>
      <c r="D63" s="3"/>
      <c r="E63" s="3"/>
      <c r="F63" s="3"/>
    </row>
    <row r="64" spans="3:6" x14ac:dyDescent="0.35">
      <c r="C64" s="1"/>
      <c r="D64" s="1"/>
      <c r="E64" s="1"/>
      <c r="F64" s="1"/>
    </row>
    <row r="65" spans="3:6" x14ac:dyDescent="0.35">
      <c r="C65" s="1"/>
      <c r="D65" s="1"/>
      <c r="E65" s="1"/>
      <c r="F65" s="1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C7C0-5AC3-461D-B1EF-F82189803C1C}">
  <dimension ref="A1:J21"/>
  <sheetViews>
    <sheetView workbookViewId="0">
      <selection activeCell="J2" sqref="J2:J4"/>
    </sheetView>
  </sheetViews>
  <sheetFormatPr defaultRowHeight="14.5" x14ac:dyDescent="0.35"/>
  <cols>
    <col min="1" max="1" width="4.81640625" bestFit="1" customWidth="1"/>
    <col min="2" max="2" width="10.54296875" bestFit="1" customWidth="1"/>
    <col min="3" max="3" width="13.453125" bestFit="1" customWidth="1"/>
    <col min="4" max="4" width="14.453125" bestFit="1" customWidth="1"/>
    <col min="5" max="5" width="11.7265625" bestFit="1" customWidth="1"/>
    <col min="6" max="6" width="12.36328125" bestFit="1" customWidth="1"/>
  </cols>
  <sheetData>
    <row r="1" spans="1:10" x14ac:dyDescent="0.35">
      <c r="A1" t="s">
        <v>0</v>
      </c>
      <c r="B1" t="s">
        <v>4</v>
      </c>
      <c r="C1" t="s">
        <v>1</v>
      </c>
      <c r="D1" t="s">
        <v>11</v>
      </c>
      <c r="E1" t="s">
        <v>2</v>
      </c>
      <c r="F1" t="s">
        <v>3</v>
      </c>
      <c r="I1" t="s">
        <v>0</v>
      </c>
      <c r="J1" t="s">
        <v>5</v>
      </c>
    </row>
    <row r="2" spans="1:10" x14ac:dyDescent="0.35">
      <c r="A2">
        <v>2024</v>
      </c>
      <c r="B2" t="s">
        <v>6</v>
      </c>
      <c r="C2">
        <v>20</v>
      </c>
      <c r="D2">
        <v>0</v>
      </c>
      <c r="E2">
        <v>1000000</v>
      </c>
      <c r="F2">
        <v>0</v>
      </c>
      <c r="I2">
        <v>2024</v>
      </c>
      <c r="J2" s="2">
        <v>0.03</v>
      </c>
    </row>
    <row r="3" spans="1:10" x14ac:dyDescent="0.35">
      <c r="A3">
        <v>2024</v>
      </c>
      <c r="B3" t="s">
        <v>7</v>
      </c>
      <c r="C3">
        <v>15</v>
      </c>
      <c r="D3">
        <v>0</v>
      </c>
      <c r="E3">
        <v>810000</v>
      </c>
      <c r="F3">
        <v>0</v>
      </c>
      <c r="I3">
        <v>2025</v>
      </c>
      <c r="J3" s="2">
        <v>0.04</v>
      </c>
    </row>
    <row r="4" spans="1:10" x14ac:dyDescent="0.35">
      <c r="A4">
        <v>2024</v>
      </c>
      <c r="B4" t="s">
        <v>8</v>
      </c>
      <c r="C4">
        <v>12</v>
      </c>
      <c r="D4">
        <v>0</v>
      </c>
      <c r="E4">
        <v>720000</v>
      </c>
      <c r="F4">
        <v>0</v>
      </c>
      <c r="I4">
        <v>2026</v>
      </c>
      <c r="J4" s="2">
        <v>0.05</v>
      </c>
    </row>
    <row r="5" spans="1:10" x14ac:dyDescent="0.35">
      <c r="A5">
        <v>2024</v>
      </c>
      <c r="B5" t="s">
        <v>9</v>
      </c>
      <c r="C5">
        <v>10</v>
      </c>
      <c r="D5">
        <v>0</v>
      </c>
      <c r="E5">
        <v>640000</v>
      </c>
      <c r="F5">
        <v>0</v>
      </c>
    </row>
    <row r="6" spans="1:10" x14ac:dyDescent="0.35">
      <c r="A6">
        <v>2024</v>
      </c>
      <c r="B6" t="s">
        <v>10</v>
      </c>
      <c r="C6">
        <v>8</v>
      </c>
      <c r="D6">
        <v>0</v>
      </c>
      <c r="E6">
        <v>544000</v>
      </c>
      <c r="F6">
        <v>0</v>
      </c>
    </row>
    <row r="7" spans="1:10" x14ac:dyDescent="0.35">
      <c r="A7">
        <v>2025</v>
      </c>
      <c r="B7" t="s">
        <v>6</v>
      </c>
      <c r="C7">
        <v>5</v>
      </c>
      <c r="D7">
        <v>2</v>
      </c>
      <c r="E7">
        <v>250000</v>
      </c>
      <c r="F7">
        <v>104000</v>
      </c>
    </row>
    <row r="8" spans="1:10" x14ac:dyDescent="0.35">
      <c r="A8">
        <v>2025</v>
      </c>
      <c r="B8" t="s">
        <v>7</v>
      </c>
      <c r="C8">
        <v>4</v>
      </c>
      <c r="D8">
        <v>2</v>
      </c>
      <c r="E8">
        <v>216000</v>
      </c>
      <c r="F8">
        <v>112000</v>
      </c>
    </row>
    <row r="9" spans="1:10" x14ac:dyDescent="0.35">
      <c r="A9">
        <v>2025</v>
      </c>
      <c r="B9" t="s">
        <v>8</v>
      </c>
      <c r="C9">
        <v>3</v>
      </c>
      <c r="D9">
        <v>3</v>
      </c>
      <c r="E9">
        <v>225000</v>
      </c>
      <c r="F9">
        <v>186000</v>
      </c>
    </row>
    <row r="10" spans="1:10" x14ac:dyDescent="0.35">
      <c r="A10">
        <v>2025</v>
      </c>
      <c r="B10" t="s">
        <v>9</v>
      </c>
      <c r="C10">
        <v>2</v>
      </c>
      <c r="D10">
        <v>2</v>
      </c>
      <c r="E10">
        <v>164000</v>
      </c>
      <c r="F10">
        <v>132000</v>
      </c>
    </row>
    <row r="11" spans="1:10" x14ac:dyDescent="0.35">
      <c r="A11">
        <v>2025</v>
      </c>
      <c r="B11" t="s">
        <v>10</v>
      </c>
      <c r="C11">
        <v>2</v>
      </c>
      <c r="D11">
        <v>2</v>
      </c>
      <c r="E11">
        <v>172000</v>
      </c>
      <c r="F11">
        <v>140000</v>
      </c>
    </row>
    <row r="12" spans="1:10" x14ac:dyDescent="0.35">
      <c r="A12">
        <v>2026</v>
      </c>
      <c r="B12" t="s">
        <v>6</v>
      </c>
      <c r="C12">
        <v>5</v>
      </c>
      <c r="D12">
        <v>2</v>
      </c>
      <c r="E12">
        <v>245000</v>
      </c>
      <c r="F12">
        <v>106000</v>
      </c>
    </row>
    <row r="13" spans="1:10" x14ac:dyDescent="0.35">
      <c r="A13">
        <v>2026</v>
      </c>
      <c r="B13" t="s">
        <v>7</v>
      </c>
      <c r="C13">
        <v>4</v>
      </c>
      <c r="D13">
        <v>2</v>
      </c>
      <c r="E13">
        <v>220000</v>
      </c>
      <c r="F13">
        <v>114000</v>
      </c>
    </row>
    <row r="14" spans="1:10" x14ac:dyDescent="0.35">
      <c r="A14">
        <v>2026</v>
      </c>
      <c r="B14" t="s">
        <v>8</v>
      </c>
      <c r="C14">
        <v>3</v>
      </c>
      <c r="D14">
        <v>3</v>
      </c>
      <c r="E14">
        <v>240000</v>
      </c>
      <c r="F14">
        <v>201000</v>
      </c>
    </row>
    <row r="15" spans="1:10" x14ac:dyDescent="0.35">
      <c r="A15">
        <v>2026</v>
      </c>
      <c r="B15" t="s">
        <v>9</v>
      </c>
      <c r="C15">
        <v>2</v>
      </c>
      <c r="D15">
        <v>2</v>
      </c>
      <c r="E15">
        <v>174000</v>
      </c>
      <c r="F15">
        <v>144000</v>
      </c>
    </row>
    <row r="16" spans="1:10" x14ac:dyDescent="0.35">
      <c r="A16">
        <v>2026</v>
      </c>
      <c r="B16" t="s">
        <v>10</v>
      </c>
      <c r="C16">
        <v>2</v>
      </c>
      <c r="D16">
        <v>2</v>
      </c>
      <c r="E16">
        <v>188000</v>
      </c>
      <c r="F16">
        <v>154000</v>
      </c>
    </row>
    <row r="17" spans="1:6" x14ac:dyDescent="0.35">
      <c r="A17">
        <v>2027</v>
      </c>
      <c r="B17" t="s">
        <v>6</v>
      </c>
      <c r="C17">
        <v>6</v>
      </c>
      <c r="D17">
        <v>2</v>
      </c>
      <c r="E17">
        <v>294000</v>
      </c>
      <c r="F17">
        <v>108000</v>
      </c>
    </row>
    <row r="18" spans="1:6" x14ac:dyDescent="0.35">
      <c r="A18">
        <v>2027</v>
      </c>
      <c r="B18" t="s">
        <v>7</v>
      </c>
      <c r="C18">
        <v>4</v>
      </c>
      <c r="D18">
        <v>2</v>
      </c>
      <c r="E18">
        <v>220000</v>
      </c>
      <c r="F18">
        <v>118000</v>
      </c>
    </row>
    <row r="19" spans="1:6" x14ac:dyDescent="0.35">
      <c r="A19">
        <v>2027</v>
      </c>
      <c r="B19" t="s">
        <v>8</v>
      </c>
      <c r="C19">
        <v>3</v>
      </c>
      <c r="D19">
        <v>3</v>
      </c>
      <c r="E19">
        <v>258000</v>
      </c>
      <c r="F19">
        <v>219000</v>
      </c>
    </row>
    <row r="20" spans="1:6" x14ac:dyDescent="0.35">
      <c r="A20">
        <v>2027</v>
      </c>
      <c r="B20" t="s">
        <v>9</v>
      </c>
      <c r="C20">
        <v>2</v>
      </c>
      <c r="D20">
        <v>2</v>
      </c>
      <c r="E20">
        <v>186000</v>
      </c>
      <c r="F20">
        <v>154000</v>
      </c>
    </row>
    <row r="21" spans="1:6" x14ac:dyDescent="0.35">
      <c r="A21">
        <v>2027</v>
      </c>
      <c r="B21" t="s">
        <v>10</v>
      </c>
      <c r="C21">
        <v>2</v>
      </c>
      <c r="D21">
        <v>2</v>
      </c>
      <c r="E21">
        <v>200000</v>
      </c>
      <c r="F21">
        <v>168000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xmo xmlns="https://axmo.dev/model/definition" rev="43" panelOpen="new-errors">
  <d>{"version":1,"name":"Walkthrough demo","description":"The finished model from the \"Build your first model\" guide on axmo.it","exportedAt":null,"dims":[{"id":1,"kind":"categorical","spec":{"name":"Company","type":"categorical","layers":[{"name":"Top_Company","nodes":[{"name":"All_Company"}]},{"name":"Directorate","nodes":[{"name":"Alpha","parentName":"All_Company"},{"name":"Beta","parentName":"All_Company"}]},{"name":"Department","nodes":[{"name":"Alpha-1","parentName":"Alpha"},{"name":"Alpha-2","parentName":"Alpha"},{"name":"Beta-1","parentName":"Beta"},{"name":"Beta-2","parentName":"Beta"},{"name":"Beta-3","parentName":"Beta"}]}]}}],"series":[{"name":"Joiners Persons","type":"INPUT","dimensions":[{"dimensionName":"Company","defaultRollUp":"SUM","splitDown":"NONE"},{"dimensionName":"Time","defaultRollUp":"SUM","splitDown":"NONE"}],"id":3},{"name":"Leavers Persons","type":"INPUT","dimensions":[{"dimensionName":"Company","defaultRollUp":"SUM","splitDown":"NONE"},{"dimensionName":"Time","defaultRollUp":"SUM","splitDown":"NONE"}],"id":4},{"name":"Joiners Salary","type":"INPUT","dimensions":[{"dimensionName":"Company","defaultRollUp":"SUM","splitDown":"NONE"},{"dimensionName":"Time","defaultRollUp":"SUM","splitDown":"NONE"}],"id":5},{"name":"Leavers Salary","type":"INPUT","dimensions":[{"dimensionName":"Company","defaultRollUp":"SUM","splitDown":"NONE"},{"dimensionName":"Time","defaultRollUp":"SUM","splitDown":"NONE"}],"id":6},{"name":"Year End Salary Increase, %","type":"INPUT","dimensions":[{"dimensionName":"Time","defaultRollUp":"NONE","splitDown":"NONE"}],"id":7},{"name":"Headcount","type":"CALCULATED","dimensions":[{"dimensionName":"Company","defaultRollUp":"SUM","splitDown":"NONE"},{"dimensionName":"Time","defaultRollUp":"AVG","splitDown":"NONE"}],"formula":"Nz(Headcount[Year[-1]], 0) + Joiners Persons - Leavers Persons","id":8},{"name":"Staff Cost","type":"CALCULATED","dimensions":[{"dimensionName":"Company","defaultRollUp":"SUM","splitDown":"NONE"},{"dimensionName":"Time","defaultRollUp":"AVG","splitDown":"NONE"}],"formula":"Nz(Staff Cost[Year[-1]] * (1 + [Year End Salary Increase, %][Year[-1]]), 0) + Joiners Salary - Leavers Salary","id":9},{"name":"Average Salary","type":"CALCULATED","dimensions":[{"dimensionName":"Company","defaultRollUp":"FORMULA","splitDown":"NONE"},{"dimensionName":"Time","defaultRollUp":"FORMULA","splitDown":"NONE"}],"formula":"Staff Cost / Headcount","id":10},{"name":"Staff Cost Share","type":"CALCULATED","dimensions":[{"dimensionName":"Company","defaultRollUp":"FORMULA","splitDown":"NONE"},{"dimensionName":"Time","defaultRollUp":"FORMULA","splitDown":"NONE"}],"formula":"Staff Cost / Staff Cost[All_Company]","id":11},{"name":"Staff Cost Change To Previous Year, %","type":"CALCULATED","dimensions":[{"dimensionName":"Company","defaultRollUp":"FORMULA","splitDown":"NONE"},{"dimensionName":"Time","defaultRollUp":"AVG","splitDown":"NONE"}],"formula":"IF(Year@ &lt;&gt; 1, (Staff Cost - Staff Cost[Year[-1]]) / Staff Cost[Year[-1]])","id":13},{"name":"Average Salary Change To Previous Year, %","type":"CALCULATED","dimensions":[{"dimensionName":"Company","defaultRollUp":"FORMULA","splitDown":"NONE"},{"dimensionName":"Time","defaultRollUp":"AVG","splitDown":"NONE"}],"formula":"IF(Year@ &lt;&gt; 1, (Average Salary - Average Salary[Year[-1]]) / Average Salary[Year[-1]])","id":14}],"inputBindings":[],"axisDefinitions":[],"outputRanges":[{"id":1,"name":"Staff Cost report","anchorCell":"Report!A1","rowDef":{"type":"inline","items":[{"type":"dimension-all","dimensionName":"Company","newLine":false},{"type":"series","seriesRefs":[{"expression":"Headcount","format":"0"},{"expression":"Staff Cost","format":"#,##0"},{"expression":"Average Salary","format":"#,##0"},{"expression":"Staff Cost Share","format":"0%"},{"expression":"Staff Cost Change To Previous Year, %","format":"0.0%"},{"expression":"Average Salary Change To Previous Year, %","format":"0.0%"},{"expression":"IF(Joiners Persons &lt;&gt; 0, Joiners Salary / Joiners Persons)","alias":"AS_Joiners","format":"#,##0"},{"expression":"IF(Leavers Persons &lt;&gt; 0, Leavers Salary / Leavers Persons)","alias":"AS_Leavers","format":"#,##0"}],"newLine":true}]},"colDef":{"type":"inline","items":[{"type":"dimension","dimensionName":"Time","layerName":"Year","newLine":false}]},"options":{"showColumnHeaders":true,"showRowLabels":true,"showData":true},"renderState":{"lastExtent":{"rows":25,"cols":6}},"dropSet":{"Company":["Alpha-1","Alpha-2","Beta-1","Beta-2","Beta-3"]}}],"sdtInstances":[{"id":2,"instance":{"id":"sdt-1787698620245-bmhz2tuyf4","name":"Time","typeId":"axmo_time","parameters":{"end_mode":"end_point","hasBefore":false,"hasAfter":false,"selected_levels":["year"],"start":"2024","end":"2027"},"weightDataseriesName":"Time_Weight"},"constructorOutput":{"layers":["Year"],"tree":{"All_Time":["2024","2025","2026","2027"]},"weights":{"2024":366,"2025":365,"2026":365,"2027":365}}}],"dataSources":[{"id":1,"name":"Department Year data","sourceType":"excel-range","shape":"table","config":{"rangeRef":"InputData!A1:F21","hasHeaders":true}},{"id":3,"name":"Salary Increase Data","sourceType":"excel-range","shape":"table","config":{"rangeRef":"InputData!I1:J4","hasHeaders":true}}],"inputRangeBindings":[{"sourceId":1,"rangeAddress":"InputData!A1:F21"},{"sourceId":3,"rangeAddress":"InputData!I1:J4"}],"seriesLoaders":[{"id":2,"name":"loader_1","sourceId":1,"targetSeriesName":"Joiners Persons","loadMode":{"type":"table","valueColumnName":"Joiners Persons","dimensionMappings":[{"dimensionName":"Company","source":{"type":"column","columnName":"Department"}},{"dimensionName":"Time","source":{"type":"column","columnName":"Year"}}],"duplicateHandling":"FIRST"},"targets":[{"targetSeriesName":"Joiners Persons","valueColumnName":"Joiners Persons","duplicateHandling":"BLOCK"},{"targetSeriesName":"Joiners Salary","valueColumnName":"Joiners Salary","duplicateHandling":"BLOCK"},{"targetSeriesName":"Leavers Persons","valueColumnName":"Leavers Persons","duplicateHandling":"BLOCK"},{"targetSeriesName":"Leavers Salary","valueColumnName":"Leavers Salary","duplicateHandling":"BLOCK"}]},{"id":3,"name":"loader_2","sourceId":3,"targetSeriesName":"Year End Salary Increase, %","loadMode":{"type":"table","valueColumnName":"YE Salary Increase","dimensionMappings":[{"dimensionName":"Time","source":{"type":"column","columnName":"Year"}}],"duplicateHandling":"BLOCK"}}],"dimensionGenerators":[],"allowCyclicProgressiveDataLoad":false}</d>
</axmo>
</file>

<file path=customXml/item2.xml><?xml version="1.0" encoding="utf-8"?>
<axmo xmlns="https://axmo.dev/model/values">
  <d>{"version":1,"timestamp":"2026-09-17T03:55:37.076Z","compilationHash":"df00d42e","values":{"Time_Weight":{"1":1461,"2":366,"3":365,"4":365,"5":365},"Joiners Persons":{"1|1":114,"2|1":63,"3|1":51,"4|1":36,"5|1":27,"6|1":21,"7|1":16,"8|1":14,"1|2":65,"2|2":35,"3|2":30,"4|2":20,"5|2":15,"6|2":12,"7|2":10,"8|2":8,"1|3":16,"2|3":9,"3|3":7,"4|3":5,"5|3":4,"6|3":3,"7|3":2,"8|3":2,"1|4":16,"2|4":9,"3|4":7,"4|4":5,"5|4":4,"6|4":3,"7|4":2,"8|4":2,"1|5":17,"2|5":10,"3|5":7,"4|5":6,"5|5":4,"6|5":3,"7|5":2,"8|5":2},"Leavers Persons":{"1|1":33,"2|1":12,"3|1":21,"4|1":6,"5|1":6,"6|1":9,"7|1":6,"8|1":6,"1|2":0,"2|2":0,"3|2":0,"4|2":0,"5|2":0,"6|2":0,"7|2":0,"8|2":0,"1|3":11,"2|3":4,"3|3":7,"4|3":2,"5|3":2,"6|3":3,"7|3":2,"8|3":2,"1|4":11,"2|4":4,"3|4":7,"4|4":2,"5|4":2,"6|4":3,"7|4":2,"8|4":2,"1|5":11,"2|5":4,"3|5":7,"4|5":2,"5|5":2,"6|5":3,"7|5":2,"8|5":2},"Joiners Salary":{"1|1":6966000,"2|1":3255000,"3|1":3711000,"4|1":1789000,"5|1":1466000,"6|1":1443000,"7|1":1164000,"8|1":1104000,"1|2":3714000,"2|2":1810000,"3|2":1904000,"4|2":1000000,"5|2":810000,"6|2":720000,"7|2":640000,"8|2":544000,"1|3":1027000,"2|3":466000,"3|3":561000,"4|3":250000,"5|3":216000,"6|3":225000,"7|3":164000,"8|3":172000,"1|4":1067000,"2|4":465000,"3|4":602000,"4|4":245000,"5|4":220000,"6|4":240000,"7|4":174000,"8|4":188000,"1|5":1158000,"2|5":514000,"3|5":644000,"4|5":294000,"5|5":220000,"6|5":258000,"7|5":186000,"8|5":200000},"Leavers Salary":{"1|1":2160000,"2|1":662000,"3|1":1498000,"4|1":318000,"5|1":344000,"6|1":606000,"7|1":430000,"8|1":462000,"1|2":0,"2|2":0,"3|2":0,"4|2":0,"5|2":0,"6|2":0,"7|2":0,"8|2":0,"1|3":674000,"2|3":216000,"3|3":458000,"4|3":104000,"5|3":112000,"6|3":186000,"7|3":132000,"8|3":140000,"1|4":719000,"2|4":220000,"3|4":499000,"4|4":106000,"5|4":114000,"6|4":201000,"7|4":144000,"8|4":154000,"1|5":767000,"2|5":226000,"3|5":541000,"4|5":108000,"5|5":118000,"6|5":219000,"7|5":154000,"8|5":168000},"Year End Salary Increase, %":{"2":0.03,"3":0.04,"4":0.05},"Headcount":{"1|1":72.75,"2|1":42.75,"3|1":30,"4|1":24.75,"5|1":18,"6|1":12,"7|1":10,"8|1":8,"1|2":65,"2|2":35,"3|2":30,"4|2":20,"5|2":15,"6|2":12,"7|2":10,"8|2":8,"1|3":70,"2|3":40,"3|3":30,"4|3":23,"5|3":17,"6|3":12,"7|3":10,"8|3":8,"1|4":75,"2|4":45,"3|4":30,"4|4":26,"5|4":19,"6|4":12,"7|4":10,"8|4":8,"1|5":81,"2|5":51,"3|5":30,"4|5":30,"5|5":21,"6|5":12,"7|5":10,"8|5":8},"Staff Cost":{"1|1":4476302.86,"2|1":2305559.4,"3|1":2170743.46,"4|1":1288545.5,"5|1":1017013.9,"6|1":820947.3,"7|1":724584.6,"8|1":625211.56,"1|2":3714000,"2|2":1810000,"3|2":1904000,"4|2":1000000,"5|2":810000,"6|2":720000,"7|2":640000,"8|2":544000,"1|3":4178420,"2|3":2114300,"3|3":2064120,"4|3":1176000,"5|3":938300,"6|3":780600,"7|3":691200,"8|3":592320,"1|4":4693556.8,"2|4":2443872,"3|4":2249684.8,"4|4":1362040,"5|4":1081832,"6|4":850824,"7|4":748848,"8|4":650012.8,"1|5":5319234.640000001,"2|5":2854065.6,"3|5":2465169.04,"4|5":1616142,"5|5":1237923.6,"6|5":932365.2000000002,"7|5":818290.4,"8|5":714513.4400000001},"Average Salary":{"1|1":61529.936219931275,"2|1":53931.214035087716,"3|1":72358.11533333334,"4|1":52062.444444444445,"5|1":56500.77222222222,"6|1":68412.27500000001,"7|1":72458.45999999999,"8|1":78151.445,"1|2":57138.46153846154,"2|2":51714.28571428572,"3|2":63466.666666666664,"4|2":50000,"5|2":54000,"6|2":60000,"7|2":64000,"8|2":68000,"1|3":59691.71428571428,"2|3":52857.5,"3|3":68804,"4|3":51130.434782608696,"5|3":55194.117647058825,"6|3":65050,"7|3":69120,"8|3":74040,"1|4":62580.75733333333,"2|4":54308.26666666667,"3|4":74989.49333333333,"4|4":52386.153846153844,"5|4":56938.52631578947,"6|4":70902,"7|4":74884.8,"8|4":81251.6,"1|5":65669.56345679013,"2|5":55962.0705882353,"3|5":82172.30133333334,"4|5":53871.4,"5|5":58948.74285714286,"6|5":77697.10000000002,"7|5":81829.04000000001,"8|5":89314.18000000001},"Staff Cost Share":{"1|1":1,"2|1":0.5150588492575767,"3|1":0.4849411507424231,"4|1":0.2878593205822539,"5|1":0.22719952867532292,"6|1":0.18339851562233211,"7|1":0.16187121887458703,"8|1":0.139671416245504,"1|2":1,"2|2":0.4873451803984922,"3|2":0.5126548196015078,"4|2":0.2692514808831449,"5|2":0.21809369951534732,"6|2":0.1938610662358643,"7|2":0.1723209477652127,"8|2":0.1464728056004308,"1|3":1,"2|3":0.5060046620492914,"3|3":0.49399533795070866,"4|3":0.2814460968500055,"5|3":0.22455856519928585,"6|3":0.18681702653155977,"7|3":0.16542137937306445,"8|3":0.14175693204608442,"1|4":1,"2|4":0.5206865718552719,"3|4":0.4793134281447281,"4|4":0.2901935691925578,"5|4":0.23049300266271414,"6|4":0.18127489157050364,"7|4":0.1595480851536728,"8|4":0.1384904514205517,"1|5":1,"2|5":0.5365556876430628,"3|5":0.46344431235693706,"4|5":0.3038298005970272,"5|5":0.2327258870460356,"6|5":0.17528183340301004,"7|5":0.15383611654326268,"8|5":0.1343263624106644},"Staff Cost Change To Previous Year, %":{"1|1":0.12721217827724224,"2|1":0.16394830717999617,"3|1":0.08992700996352437,"4|1":0.17358571499826425,"5|1":0.1518832790271038,"6|1":0.08998871727210307,"7|1":0.08537836042086572,"8|1":0.09515157794676878,"1|3":0.12504577275175013,"2|3":0.16812154696132597,"3|3":0.08409663865546219,"4|3":0.176,"5|3":0.15839506172839507,"6|3":0.08416666666666667,"7|3":0.08,"8|3":0.0888235294117647,"1|4":0.123285069476022,"2|4":0.15587759542165255,"3|4":0.08990019960079831,"4|4":0.15819727891156463,"5|4":0.1529702653735479,"6|4":0.08996156802459647,"7|4":0.08340277777777778,"8|4":0.09740140464613731,"1|5":0.13330569260395458,"2|5":0.1678457791570099,"3|5":0.09578419163431261,"4|5":0.1865598660832281,"5|5":0.14428450997936842,"6|5":0.09583791712504605,"7|5":0.09273230348481938,"8|5":0.0992297997824043},"Average Salary Change To Previous Year, %":{"1|1":0.04748062712379978,"2|1":0.026668421052262737,"3|1":0.08992700996352439,"4|1":0.025173236978605754,"5|1":0.029674432293473423,"6|1":0.0899887172721031,"7|1":0.08537836042086576,"8|1":0.09515157794676878,"1|3":0.044685360412339344,"2|3":0.022106353591160158,"3|3":0.08409663865546223,"4|3":0.02260869565217392,"5|3":0.022113289760348615,"6|3":0.08416666666666667,"7|3":0.08,"8|3":0.0888235294117647,"1|4":0.048399398177620526,"2|4":0.027446751485913447,"3|4":0.08990019960079838,"4|4":0.02455913134484558,"5|4":0.031604974281595456,"6|4":0.08996156802459647,"7|4":0.08340277777777783,"8|4":0.09740140464613731,"1|5":0.049357122781439465,"2|5":0.030452158079714617,"3|5":0.09578419163431257,"4|5":0.028351883938797756,"5|5":0.035305032838476184,"6|5":0.09583791712504612,"7|5":0.09273230348481941,"8|5":0.0992297997824043}}}</d>
</axmo>
</file>

<file path=customXml/itemProps1.xml><?xml version="1.0" encoding="utf-8"?>
<ds:datastoreItem xmlns:ds="http://schemas.openxmlformats.org/officeDocument/2006/customXml" ds:itemID="{5F772835-C335-4B9B-98B9-2AA4E0BD5132}">
  <ds:schemaRefs>
    <ds:schemaRef ds:uri="https://axmo.dev/model/definition"/>
  </ds:schemaRefs>
</ds:datastoreItem>
</file>

<file path=customXml/itemProps2.xml><?xml version="1.0" encoding="utf-8"?>
<ds:datastoreItem xmlns:ds="http://schemas.openxmlformats.org/officeDocument/2006/customXml" ds:itemID="{B6449B55-6AA0-453D-B244-D3A56ACDE60C}">
  <ds:schemaRefs>
    <ds:schemaRef ds:uri="https://axmo.dev/model/valu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Report</vt:lpstr>
      <vt:lpstr>InputData</vt:lpstr>
      <vt:lpstr>AXMO_Staff_Cost_report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Miller</dc:creator>
  <cp:lastModifiedBy>Dmytro Miller</cp:lastModifiedBy>
  <dcterms:created xsi:type="dcterms:W3CDTF">2026-08-24T21:14:56Z</dcterms:created>
  <dcterms:modified xsi:type="dcterms:W3CDTF">2026-09-17T03:59:11Z</dcterms:modified>
</cp:coreProperties>
</file>